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280" windowHeight="9300" activeTab="0"/>
  </bookViews>
  <sheets>
    <sheet name="мониторинг 1 квартал 202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<sst xmlns="http://schemas.openxmlformats.org/spreadsheetml/2006/main" count="19" uniqueCount="19">
  <si>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</si>
  <si>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</si>
  <si>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</si>
  <si>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</si>
  <si>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</si>
  <si>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</si>
  <si>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</si>
  <si>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</si>
  <si>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</si>
  <si>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Муниципальная целевая программа "Защита населения и территории от чрезвычайных ситуаций, обеспечение пожарной безопасности и безопас-ности людей на водных объектах "</t>
  </si>
  <si>
    <t>Проведение мероприятий в рамках муниципальной целевой программы "Комлексное развитие социальной инфраструктуры Предгорненского СП Урупского муниципального района Карачаево-Черкесской Республики на 2016-2028г."</t>
  </si>
  <si>
    <t>Сумма средств по программе на 2023 год</t>
  </si>
  <si>
    <t>Сумма средств в бюджете на 2023 год</t>
  </si>
  <si>
    <t>Муниципальная целевая программа "Профилактика терроризма и экстремизма, а также минимизация и (или) последствий проявлений терроризма и экстремизма, воспитательных и пропагандических мер, направленных на предупреждение экстремистской деятельности на территории Предгорненского СП"</t>
  </si>
  <si>
    <t>Муниципальная целевая программа "Развитие субъектов малого и среднего предпринимательства на территории Предгорненского СП на 2020-2023 годы "</t>
  </si>
  <si>
    <t>МЦП «Комплексные меры противодействия злоупотреблению наркотическими средствами и их незаконному обороту в Предгорненском сельском поселении на 2020-2023 годы»</t>
  </si>
  <si>
    <t>Глава администрации Предгорненского СП                                                                                      К.Х. Гаджаев</t>
  </si>
  <si>
    <t xml:space="preserve">Мониторинг реализации муниципальных программ администрации   Предгорненского сельского   поселения за 1 квартал  2023 г. </t>
  </si>
  <si>
    <t>Исполнено на 01.04.2023г.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</si>
</sst>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5">
    <xf numFmtId="0" fontId="0" fillId="0" borderId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10" fontId="5" fillId="0" borderId="5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/>
    </xf>
    <xf numFmtId="0" fontId="5" fillId="0" borderId="7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9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91" zoomScaleSheetLayoutView="91" workbookViewId="0" topLeftCell="A1">
      <selection activeCell="I20" sqref="I20"/>
    </sheetView>
  </sheetViews>
  <sheetFormatPr defaultColWidth="9.140625" defaultRowHeight="15"/>
  <cols>
    <col min="1" max="1" width="4.28125" customWidth="1"/>
    <col min="5" max="5" width="31.7109375" customWidth="1"/>
    <col min="6" max="6" width="18.8515625" customWidth="1"/>
    <col min="7" max="7" width="14.421875" customWidth="1"/>
    <col min="8" max="8" width="17.8515625" customWidth="1"/>
    <col min="9" max="9" width="18.421875" customWidth="1"/>
    <col min="10" max="10" width="17.140625" customWidth="1"/>
    <col min="13" max="14" width="9.140625" customWidth="1"/>
    <col min="15" max="15" width="10.00390625" customWidth="1"/>
    <col min="16" max="17" width="9.140625" customWidth="1"/>
  </cols>
  <sheetData>
    <row r="1" spans="1:12" ht="42" customHeight="1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3"/>
      <c r="L1" s="3"/>
    </row>
    <row r="2" spans="1:12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customHeight="1">
      <c r="A4" s="35" t="s">
        <v>0</v>
      </c>
      <c r="B4" s="38" t="s">
        <v>1</v>
      </c>
      <c r="C4" s="21"/>
      <c r="D4" s="21"/>
      <c r="E4" s="22"/>
      <c r="F4" s="45" t="s">
        <v>11</v>
      </c>
      <c r="G4" s="48" t="s">
        <v>12</v>
      </c>
      <c r="H4" s="45" t="s">
        <v>18</v>
      </c>
      <c r="I4" s="53" t="s">
        <v>2</v>
      </c>
      <c r="J4" s="54"/>
      <c r="K4" s="1"/>
      <c r="L4" s="1"/>
    </row>
    <row r="5" spans="1:12" ht="15">
      <c r="A5" s="36"/>
      <c r="B5" s="39"/>
      <c r="C5" s="40"/>
      <c r="D5" s="40"/>
      <c r="E5" s="41"/>
      <c r="F5" s="46"/>
      <c r="G5" s="49"/>
      <c r="H5" s="51"/>
      <c r="I5" s="45" t="s">
        <v>3</v>
      </c>
      <c r="J5" s="45" t="s">
        <v>4</v>
      </c>
      <c r="K5" s="1"/>
      <c r="L5" s="1"/>
    </row>
    <row r="6" spans="1:12" ht="41.25" customHeight="1">
      <c r="A6" s="36"/>
      <c r="B6" s="39"/>
      <c r="C6" s="40"/>
      <c r="D6" s="40"/>
      <c r="E6" s="41"/>
      <c r="F6" s="46"/>
      <c r="G6" s="49"/>
      <c r="H6" s="51"/>
      <c r="I6" s="51"/>
      <c r="J6" s="51"/>
      <c r="K6" s="1"/>
      <c r="L6" s="1"/>
    </row>
    <row r="7" spans="1:12" ht="1.5" customHeight="1">
      <c r="A7" s="37"/>
      <c r="B7" s="42"/>
      <c r="C7" s="43"/>
      <c r="D7" s="43"/>
      <c r="E7" s="44"/>
      <c r="F7" s="47"/>
      <c r="G7" s="50"/>
      <c r="H7" s="52"/>
      <c r="I7" s="52"/>
      <c r="J7" s="52"/>
      <c r="K7" s="1"/>
      <c r="L7" s="1"/>
    </row>
    <row r="8" spans="1:12" ht="82.5" customHeight="1">
      <c r="A8" s="2">
        <v>1</v>
      </c>
      <c r="B8" s="32" t="s">
        <v>10</v>
      </c>
      <c r="C8" s="33"/>
      <c r="D8" s="33"/>
      <c r="E8" s="34"/>
      <c r="F8" s="7">
        <v>644.538</v>
      </c>
      <c r="G8" s="7">
        <v>644.538</v>
      </c>
      <c r="H8" s="5">
        <v>150.65</v>
      </c>
      <c r="I8" s="6">
        <f>H8/F8*100</f>
        <v>23.373330975055</v>
      </c>
      <c r="J8" s="6">
        <f>H8/G8*100</f>
        <v>23.373330975055</v>
      </c>
      <c r="K8" s="1"/>
      <c r="L8" s="1"/>
    </row>
    <row r="9" spans="1:12" ht="96" customHeight="1">
      <c r="A9" s="2">
        <v>2</v>
      </c>
      <c r="B9" s="11" t="s">
        <v>13</v>
      </c>
      <c r="C9" s="12"/>
      <c r="D9" s="12"/>
      <c r="E9" s="13"/>
      <c r="F9" s="8">
        <v>10</v>
      </c>
      <c r="G9" s="8">
        <v>10</v>
      </c>
      <c r="H9" s="8">
        <v>0</v>
      </c>
      <c r="I9" s="6">
        <f aca="true" t="shared" si="0" ref="I9:I12">H9/F9*100</f>
        <v>0</v>
      </c>
      <c r="J9" s="6">
        <f aca="true" t="shared" si="1" ref="J9:J12">H9/G9*100</f>
        <v>0</v>
      </c>
      <c r="K9" s="1"/>
      <c r="L9" s="1"/>
    </row>
    <row r="10" spans="1:12" ht="49.5" customHeight="1">
      <c r="A10" s="2">
        <v>3</v>
      </c>
      <c r="B10" s="11" t="s">
        <v>9</v>
      </c>
      <c r="C10" s="12"/>
      <c r="D10" s="12"/>
      <c r="E10" s="13"/>
      <c r="F10" s="8">
        <v>10</v>
      </c>
      <c r="G10" s="8">
        <v>10</v>
      </c>
      <c r="H10" s="8">
        <v>0</v>
      </c>
      <c r="I10" s="6">
        <f t="shared" si="0"/>
        <v>0</v>
      </c>
      <c r="J10" s="6">
        <f t="shared" si="1"/>
        <v>0</v>
      </c>
      <c r="K10" s="1"/>
      <c r="L10" s="1"/>
    </row>
    <row r="11" spans="1:12" ht="51" customHeight="1">
      <c r="A11" s="2">
        <v>4</v>
      </c>
      <c r="B11" s="11" t="s">
        <v>14</v>
      </c>
      <c r="C11" s="12"/>
      <c r="D11" s="12"/>
      <c r="E11" s="13"/>
      <c r="F11" s="8">
        <v>2</v>
      </c>
      <c r="G11" s="8">
        <v>2</v>
      </c>
      <c r="H11" s="8">
        <v>0</v>
      </c>
      <c r="I11" s="6">
        <f t="shared" si="0"/>
        <v>0</v>
      </c>
      <c r="J11" s="6">
        <f t="shared" si="1"/>
        <v>0</v>
      </c>
      <c r="K11" s="1"/>
      <c r="L11" s="1"/>
    </row>
    <row r="12" spans="1:12" ht="51" customHeight="1">
      <c r="A12" s="2">
        <v>5</v>
      </c>
      <c r="B12" s="11" t="s">
        <v>15</v>
      </c>
      <c r="C12" s="12"/>
      <c r="D12" s="12"/>
      <c r="E12" s="13"/>
      <c r="F12" s="8">
        <v>3</v>
      </c>
      <c r="G12" s="8">
        <v>3</v>
      </c>
      <c r="H12" s="8">
        <v>0</v>
      </c>
      <c r="I12" s="6">
        <f t="shared" si="0"/>
        <v>0</v>
      </c>
      <c r="J12" s="6">
        <f t="shared" si="1"/>
        <v>0</v>
      </c>
      <c r="K12" s="1"/>
      <c r="L12" s="1"/>
    </row>
    <row r="13" spans="1:12" ht="15.75">
      <c r="A13" s="2"/>
      <c r="B13" s="31" t="s">
        <v>5</v>
      </c>
      <c r="C13" s="12"/>
      <c r="D13" s="12"/>
      <c r="E13" s="13"/>
      <c r="F13" s="7">
        <f>F12+F10+F9+F8+F11</f>
        <v>669.538</v>
      </c>
      <c r="G13" s="7">
        <f>F13</f>
        <v>669.538</v>
      </c>
      <c r="H13" s="7">
        <f>H8+H9+H10+H11+H12</f>
        <v>150.65</v>
      </c>
      <c r="I13" s="7">
        <f>I8+I9+I10+I12</f>
        <v>23.373330975055</v>
      </c>
      <c r="J13" s="5"/>
      <c r="K13" s="1"/>
      <c r="L13" s="1"/>
    </row>
    <row r="14" spans="1:12" ht="33" customHeight="1">
      <c r="A14" s="1"/>
      <c r="B14" s="4"/>
      <c r="C14" s="17" t="s">
        <v>6</v>
      </c>
      <c r="D14" s="18"/>
      <c r="E14" s="19"/>
      <c r="F14" s="7"/>
      <c r="G14" s="7">
        <f>G15-G13</f>
        <v>3386.682</v>
      </c>
      <c r="H14" s="7">
        <f>H15-H13</f>
        <v>729.4200000000001</v>
      </c>
      <c r="I14" s="7">
        <f>H14/G14*100</f>
        <v>21.537894611894476</v>
      </c>
      <c r="J14" s="9"/>
      <c r="K14" s="1"/>
      <c r="L14" s="1"/>
    </row>
    <row r="15" spans="1:12" ht="21.75" customHeight="1">
      <c r="A15" s="1"/>
      <c r="B15" s="4"/>
      <c r="C15" s="20" t="s">
        <v>7</v>
      </c>
      <c r="D15" s="21"/>
      <c r="E15" s="22"/>
      <c r="F15" s="10"/>
      <c r="G15" s="7">
        <v>4056.22</v>
      </c>
      <c r="H15" s="10">
        <v>880.07</v>
      </c>
      <c r="I15" s="7">
        <f>H15/G15*100</f>
        <v>21.696801455542357</v>
      </c>
      <c r="J15" s="9"/>
      <c r="K15" s="1"/>
      <c r="L15" s="1"/>
    </row>
    <row r="16" spans="1:12" ht="15.75">
      <c r="A16" s="1"/>
      <c r="B16" s="4"/>
      <c r="C16" s="23" t="s">
        <v>8</v>
      </c>
      <c r="D16" s="24"/>
      <c r="E16" s="25"/>
      <c r="F16" s="14"/>
      <c r="G16" s="29">
        <f>G13/G15*100</f>
        <v>16.506451819674474</v>
      </c>
      <c r="H16" s="29">
        <f>H13/H15*100</f>
        <v>17.117956526185417</v>
      </c>
      <c r="I16" s="14"/>
      <c r="J16" s="4"/>
      <c r="K16" s="1"/>
      <c r="L16" s="1"/>
    </row>
    <row r="17" spans="1:12" ht="20.25" customHeight="1">
      <c r="A17" s="1"/>
      <c r="B17" s="4"/>
      <c r="C17" s="26"/>
      <c r="D17" s="27"/>
      <c r="E17" s="28"/>
      <c r="F17" s="15"/>
      <c r="G17" s="30"/>
      <c r="H17" s="30"/>
      <c r="I17" s="15"/>
      <c r="J17" s="4"/>
      <c r="K17" s="1"/>
      <c r="L17" s="1"/>
    </row>
    <row r="18" spans="1:12" ht="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.75" customHeight="1">
      <c r="A19" s="16" t="s">
        <v>16</v>
      </c>
      <c r="B19" s="16"/>
      <c r="C19" s="16"/>
      <c r="D19" s="16"/>
      <c r="E19" s="16"/>
      <c r="F19" s="16"/>
      <c r="G19" s="16"/>
      <c r="H19" s="1"/>
      <c r="I19" s="1"/>
      <c r="J19" s="1"/>
      <c r="K19" s="1"/>
      <c r="L19" s="1"/>
    </row>
    <row r="20" spans="1:12" ht="34.5" customHeight="1">
      <c r="A20" s="16"/>
      <c r="B20" s="16"/>
      <c r="C20" s="16"/>
      <c r="D20" s="16"/>
      <c r="E20" s="16"/>
      <c r="F20" s="16"/>
      <c r="G20" s="16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sheetProtection/>
  <mergeCells count="23">
    <mergeCell ref="A1:J1"/>
    <mergeCell ref="I4:J4"/>
    <mergeCell ref="J5:J7"/>
    <mergeCell ref="B4:E7"/>
    <mergeCell ref="A19:G20"/>
    <mergeCell ref="C16:E17"/>
    <mergeCell ref="G16:G17"/>
    <mergeCell ref="F16:F17"/>
    <mergeCell ref="I16:I17"/>
    <mergeCell ref="C15:E15"/>
    <mergeCell ref="C14:E14"/>
    <mergeCell ref="H16:H17"/>
    <mergeCell ref="B13:E13"/>
    <mergeCell ref="I5:I7"/>
    <mergeCell ref="H4:H7"/>
    <mergeCell ref="G4:G7"/>
    <mergeCell ref="F4:F7"/>
    <mergeCell ref="A4:A7"/>
    <mergeCell ref="B8:E8"/>
    <mergeCell ref="B9:E9"/>
    <mergeCell ref="B10:E10"/>
    <mergeCell ref="B11:E11"/>
    <mergeCell ref="B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